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13215" windowHeight="7005" activeTab="0"/>
  </bookViews>
  <sheets>
    <sheet name="Kosztorys ofertowy" sheetId="1" r:id="rId1"/>
  </sheets>
  <definedNames>
    <definedName name="_xlnm.Print_Titles" localSheetId="0">'Kosztorys ofertowy'!$1:$6</definedName>
  </definedNames>
  <calcPr fullCalcOnLoad="1"/>
</workbook>
</file>

<file path=xl/sharedStrings.xml><?xml version="1.0" encoding="utf-8"?>
<sst xmlns="http://schemas.openxmlformats.org/spreadsheetml/2006/main" count="62" uniqueCount="48">
  <si>
    <t>Rodos</t>
  </si>
  <si>
    <t>Kosztorys ofertowy</t>
  </si>
  <si>
    <t>Remont drogi powiatowej 1328G na odcinku Siemirowice - Pieski</t>
  </si>
  <si>
    <t>Nr</t>
  </si>
  <si>
    <t>Podstawa</t>
  </si>
  <si>
    <t>Opis robót</t>
  </si>
  <si>
    <t>Jm</t>
  </si>
  <si>
    <t>Ilość</t>
  </si>
  <si>
    <t>1</t>
  </si>
  <si>
    <t>2</t>
  </si>
  <si>
    <t>3</t>
  </si>
  <si>
    <t>4</t>
  </si>
  <si>
    <t>5</t>
  </si>
  <si>
    <t>6</t>
  </si>
  <si>
    <t>7</t>
  </si>
  <si>
    <t xml:space="preserve"> Remont drogi powiatowej 1328G na odcinku Siemirowice - Pieski</t>
  </si>
  <si>
    <t xml:space="preserve"> I. Roboty ziemne</t>
  </si>
  <si>
    <t xml:space="preserve">KSNR 1 0106/01  </t>
  </si>
  <si>
    <t>Usunięcie ziemi urodzajnej (humusu)- ścinka poboczy, grubość warstwy do 20cm wraz z utylizacją</t>
  </si>
  <si>
    <t>m2</t>
  </si>
  <si>
    <t xml:space="preserve"> II. Nawierzchnie</t>
  </si>
  <si>
    <t xml:space="preserve">KSNR 6 1005/06  </t>
  </si>
  <si>
    <t>Mechaniczne oczyszczenie nawierzchni bitumicznej</t>
  </si>
  <si>
    <t xml:space="preserve">KSNR 6 1005/07  </t>
  </si>
  <si>
    <t>Skropienie nawierzchni emulsją asfaltową w ilości 0,5 kg/m2</t>
  </si>
  <si>
    <t xml:space="preserve">KSNR 6 0309.1/02  </t>
  </si>
  <si>
    <t>Nawierzchnia z mieszanek mineralno-bitumicznych asfaltowych (warstwa ścieralna AC 11S KR 3-4), grubość warstwy po zagęszczeniu śr. 4cm</t>
  </si>
  <si>
    <t xml:space="preserve"> III. Pobocza/Zjazdy</t>
  </si>
  <si>
    <t xml:space="preserve">KSNR 6 0112/04  </t>
  </si>
  <si>
    <t>Pobocza z mieszanki optymalnej szer. 0,75 m., grubość warstwy po zagęszczeniu śr. 5 cm</t>
  </si>
  <si>
    <t xml:space="preserve"> kalkulacja indywidualna </t>
  </si>
  <si>
    <t>Regulacja wysokościowa zjazdów z elementów betonowych prefabrykowanych</t>
  </si>
  <si>
    <t xml:space="preserve"> Remonty cząstkowe w m. Siemirowice</t>
  </si>
  <si>
    <t xml:space="preserve">KNR 2-31 0803/03  </t>
  </si>
  <si>
    <t>Rozebranie mechaniczne nawierzchni z mieszanek mineralno-bitumicznych o grubości 4cm</t>
  </si>
  <si>
    <t>8</t>
  </si>
  <si>
    <t xml:space="preserve"> kalkulacja ondywidualna </t>
  </si>
  <si>
    <t>Nawierzchnia z mieszanek mineralno-bitumicznych grysowo-żwirowych, o grubości po zagęszczeniu 4cm</t>
  </si>
  <si>
    <t>Cena</t>
  </si>
  <si>
    <t>Wartość</t>
  </si>
  <si>
    <t>I. Roboty ziemne</t>
  </si>
  <si>
    <t>II. Nawierzchnie</t>
  </si>
  <si>
    <t>III. Pobocza/Zjazdy</t>
  </si>
  <si>
    <t>Remonty cząstkowe w m. Siemirowice</t>
  </si>
  <si>
    <t>Razem k.b.</t>
  </si>
  <si>
    <t>Podatek VAT 23%</t>
  </si>
  <si>
    <t>Ogółem</t>
  </si>
  <si>
    <t>Remont drogi powiatowej 1328G Siemirowice - Pieski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</si>
</sst>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;\-#,##0.0"/>
  </numFmts>
  <fonts count="40">
    <font>
      <sz val="10"/>
      <color indexed="8"/>
      <name val="Arial"/>
      <family val="0"/>
    </font>
    <font>
      <i/>
      <sz val="8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5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4" fillId="35" borderId="10" xfId="0" applyNumberFormat="1" applyFont="1" applyFill="1" applyBorder="1" applyAlignment="1" applyProtection="1">
      <alignment horizontal="center" vertical="center" wrapText="1"/>
      <protection/>
    </xf>
    <xf numFmtId="0" fontId="4" fillId="35" borderId="10" xfId="0" applyNumberFormat="1" applyFont="1" applyFill="1" applyBorder="1" applyAlignment="1" applyProtection="1">
      <alignment horizontal="left" vertical="center" wrapText="1"/>
      <protection/>
    </xf>
    <xf numFmtId="0" fontId="4" fillId="35" borderId="10" xfId="0" applyNumberFormat="1" applyFont="1" applyFill="1" applyBorder="1" applyAlignment="1" applyProtection="1">
      <alignment horizontal="right" vertical="center" wrapText="1"/>
      <protection/>
    </xf>
    <xf numFmtId="0" fontId="3" fillId="36" borderId="10" xfId="0" applyNumberFormat="1" applyFont="1" applyFill="1" applyBorder="1" applyAlignment="1" applyProtection="1">
      <alignment horizontal="center" vertical="center" wrapText="1"/>
      <protection/>
    </xf>
    <xf numFmtId="0" fontId="3" fillId="36" borderId="10" xfId="0" applyNumberFormat="1" applyFont="1" applyFill="1" applyBorder="1" applyAlignment="1" applyProtection="1">
      <alignment horizontal="left" vertical="center" wrapText="1"/>
      <protection/>
    </xf>
    <xf numFmtId="0" fontId="3" fillId="36" borderId="10" xfId="0" applyNumberFormat="1" applyFont="1" applyFill="1" applyBorder="1" applyAlignment="1" applyProtection="1">
      <alignment horizontal="right" vertical="center" wrapText="1"/>
      <protection/>
    </xf>
    <xf numFmtId="0" fontId="3" fillId="34" borderId="10" xfId="0" applyNumberFormat="1" applyFont="1" applyFill="1" applyBorder="1" applyAlignment="1" applyProtection="1">
      <alignment horizontal="right" vertical="center" wrapText="1"/>
      <protection/>
    </xf>
    <xf numFmtId="39" fontId="4" fillId="34" borderId="10" xfId="0" applyNumberFormat="1" applyFont="1" applyFill="1" applyBorder="1" applyAlignment="1" applyProtection="1">
      <alignment horizontal="right" vertical="center" wrapText="1"/>
      <protection/>
    </xf>
    <xf numFmtId="39" fontId="3" fillId="36" borderId="10" xfId="0" applyNumberFormat="1" applyFont="1" applyFill="1" applyBorder="1" applyAlignment="1" applyProtection="1">
      <alignment horizontal="right" vertical="center" wrapText="1"/>
      <protection/>
    </xf>
    <xf numFmtId="0" fontId="4" fillId="33" borderId="11" xfId="0" applyNumberFormat="1" applyFont="1" applyFill="1" applyBorder="1" applyAlignment="1" applyProtection="1">
      <alignment horizontal="right" vertical="center" wrapText="1"/>
      <protection/>
    </xf>
    <xf numFmtId="39" fontId="4" fillId="33" borderId="11" xfId="0" applyNumberFormat="1" applyFont="1" applyFill="1" applyBorder="1" applyAlignment="1" applyProtection="1">
      <alignment horizontal="right" vertical="center" wrapText="1"/>
      <protection/>
    </xf>
    <xf numFmtId="0" fontId="3" fillId="33" borderId="10" xfId="0" applyNumberFormat="1" applyFont="1" applyFill="1" applyBorder="1" applyAlignment="1" applyProtection="1">
      <alignment horizontal="right" vertical="center" wrapText="1"/>
      <protection/>
    </xf>
    <xf numFmtId="39" fontId="3" fillId="33" borderId="10" xfId="0" applyNumberFormat="1" applyFont="1" applyFill="1" applyBorder="1" applyAlignment="1" applyProtection="1">
      <alignment horizontal="right" vertical="center" wrapText="1"/>
      <protection/>
    </xf>
    <xf numFmtId="0" fontId="4" fillId="33" borderId="10" xfId="0" applyNumberFormat="1" applyFont="1" applyFill="1" applyBorder="1" applyAlignment="1" applyProtection="1">
      <alignment horizontal="right" vertical="center" wrapText="1"/>
      <protection/>
    </xf>
    <xf numFmtId="39" fontId="4" fillId="33" borderId="10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y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y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7"/>
  <sheetViews>
    <sheetView tabSelected="1" zoomScalePageLayoutView="0" workbookViewId="0" topLeftCell="A1">
      <selection activeCell="B5" sqref="B5"/>
    </sheetView>
  </sheetViews>
  <sheetFormatPr defaultColWidth="11.421875" defaultRowHeight="12.75"/>
  <cols>
    <col min="1" max="1" width="4.28125" style="2" customWidth="1"/>
    <col min="2" max="2" width="5.00390625" style="2" customWidth="1"/>
    <col min="3" max="3" width="8.57421875" style="2" customWidth="1"/>
    <col min="4" max="4" width="44.28125" style="2" customWidth="1"/>
    <col min="5" max="5" width="5.00390625" style="2" customWidth="1"/>
    <col min="6" max="7" width="9.28125" style="2" customWidth="1"/>
    <col min="8" max="16384" width="11.421875" style="2" customWidth="1"/>
  </cols>
  <sheetData>
    <row r="1" ht="12.75" customHeight="1"/>
    <row r="2" spans="1:8" ht="12.75" customHeight="1">
      <c r="A2" s="3"/>
      <c r="B2" s="21" t="s">
        <v>0</v>
      </c>
      <c r="C2" s="21"/>
      <c r="D2" s="21"/>
      <c r="E2" s="21"/>
      <c r="F2" s="21"/>
      <c r="G2" s="21"/>
      <c r="H2" s="21"/>
    </row>
    <row r="3" spans="1:8" ht="22.5" customHeight="1">
      <c r="A3" s="3"/>
      <c r="B3" s="22" t="s">
        <v>1</v>
      </c>
      <c r="C3" s="22"/>
      <c r="D3" s="22"/>
      <c r="E3" s="22"/>
      <c r="F3" s="22"/>
      <c r="G3" s="22"/>
      <c r="H3" s="22"/>
    </row>
    <row r="4" spans="1:8" ht="12.75">
      <c r="A4" s="3"/>
      <c r="B4" s="23" t="s">
        <v>47</v>
      </c>
      <c r="C4" s="23"/>
      <c r="D4" s="23"/>
      <c r="E4" s="23"/>
      <c r="F4" s="23"/>
      <c r="G4" s="23"/>
      <c r="H4" s="23"/>
    </row>
    <row r="5" spans="1:8" ht="22.5" customHeight="1">
      <c r="A5" s="1"/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38</v>
      </c>
      <c r="H5" s="4" t="s">
        <v>39</v>
      </c>
    </row>
    <row r="6" spans="1:8" ht="12.75" customHeight="1">
      <c r="A6" s="1"/>
      <c r="B6" s="5" t="s">
        <v>8</v>
      </c>
      <c r="C6" s="5" t="s">
        <v>9</v>
      </c>
      <c r="D6" s="5" t="s">
        <v>10</v>
      </c>
      <c r="E6" s="5" t="s">
        <v>11</v>
      </c>
      <c r="F6" s="5" t="s">
        <v>12</v>
      </c>
      <c r="G6" s="5" t="s">
        <v>13</v>
      </c>
      <c r="H6" s="5" t="s">
        <v>14</v>
      </c>
    </row>
    <row r="7" spans="1:8" ht="22.5">
      <c r="A7" s="1"/>
      <c r="B7" s="6"/>
      <c r="C7" s="6"/>
      <c r="D7" s="7" t="s">
        <v>15</v>
      </c>
      <c r="E7" s="6"/>
      <c r="F7" s="8"/>
      <c r="G7" s="8"/>
      <c r="H7" s="8"/>
    </row>
    <row r="8" spans="1:8" ht="22.5">
      <c r="A8" s="1"/>
      <c r="B8" s="12"/>
      <c r="C8" s="12"/>
      <c r="D8" s="12" t="s">
        <v>2</v>
      </c>
      <c r="E8" s="12"/>
      <c r="F8" s="12"/>
      <c r="G8" s="12"/>
      <c r="H8" s="13"/>
    </row>
    <row r="9" spans="1:8" ht="12.75">
      <c r="A9" s="1"/>
      <c r="B9" s="8"/>
      <c r="C9" s="8"/>
      <c r="D9" s="7" t="s">
        <v>16</v>
      </c>
      <c r="E9" s="6"/>
      <c r="F9" s="8"/>
      <c r="G9" s="8"/>
      <c r="H9" s="8"/>
    </row>
    <row r="10" spans="1:8" ht="22.5">
      <c r="A10" s="1"/>
      <c r="B10" s="9" t="s">
        <v>8</v>
      </c>
      <c r="C10" s="9" t="s">
        <v>17</v>
      </c>
      <c r="D10" s="10" t="s">
        <v>18</v>
      </c>
      <c r="E10" s="9" t="s">
        <v>19</v>
      </c>
      <c r="F10" s="11">
        <f>1.5*2*300</f>
        <v>900</v>
      </c>
      <c r="G10" s="14"/>
      <c r="H10" s="14">
        <f>F10*G10</f>
        <v>0</v>
      </c>
    </row>
    <row r="11" spans="1:8" ht="12.75">
      <c r="A11" s="1"/>
      <c r="B11" s="12"/>
      <c r="C11" s="12"/>
      <c r="D11" s="12" t="s">
        <v>40</v>
      </c>
      <c r="E11" s="12"/>
      <c r="F11" s="12"/>
      <c r="G11" s="12"/>
      <c r="H11" s="13">
        <f>H10</f>
        <v>0</v>
      </c>
    </row>
    <row r="12" spans="1:8" ht="12.75">
      <c r="A12" s="1"/>
      <c r="B12" s="8"/>
      <c r="C12" s="8"/>
      <c r="D12" s="7" t="s">
        <v>20</v>
      </c>
      <c r="E12" s="6"/>
      <c r="F12" s="8"/>
      <c r="G12" s="8"/>
      <c r="H12" s="8"/>
    </row>
    <row r="13" spans="1:8" ht="22.5">
      <c r="A13" s="1"/>
      <c r="B13" s="9" t="s">
        <v>9</v>
      </c>
      <c r="C13" s="9" t="s">
        <v>21</v>
      </c>
      <c r="D13" s="10" t="s">
        <v>22</v>
      </c>
      <c r="E13" s="9" t="s">
        <v>19</v>
      </c>
      <c r="F13" s="11">
        <f>5.1*300</f>
        <v>1530</v>
      </c>
      <c r="G13" s="14"/>
      <c r="H13" s="14">
        <f>F13*G13</f>
        <v>0</v>
      </c>
    </row>
    <row r="14" spans="1:8" ht="22.5">
      <c r="A14" s="1"/>
      <c r="B14" s="9" t="s">
        <v>10</v>
      </c>
      <c r="C14" s="9" t="s">
        <v>23</v>
      </c>
      <c r="D14" s="10" t="s">
        <v>24</v>
      </c>
      <c r="E14" s="9" t="s">
        <v>19</v>
      </c>
      <c r="F14" s="11">
        <f>5.1*300</f>
        <v>1530</v>
      </c>
      <c r="G14" s="14"/>
      <c r="H14" s="14">
        <f>F14*G14</f>
        <v>0</v>
      </c>
    </row>
    <row r="15" spans="1:8" ht="33.75">
      <c r="A15" s="1"/>
      <c r="B15" s="9" t="s">
        <v>11</v>
      </c>
      <c r="C15" s="9" t="s">
        <v>25</v>
      </c>
      <c r="D15" s="10" t="s">
        <v>26</v>
      </c>
      <c r="E15" s="9" t="s">
        <v>19</v>
      </c>
      <c r="F15" s="11">
        <f>5.1*300</f>
        <v>1530</v>
      </c>
      <c r="G15" s="14"/>
      <c r="H15" s="14">
        <f>F15*G15</f>
        <v>0</v>
      </c>
    </row>
    <row r="16" spans="1:8" ht="12.75">
      <c r="A16" s="1"/>
      <c r="B16" s="12"/>
      <c r="C16" s="12"/>
      <c r="D16" s="12" t="s">
        <v>41</v>
      </c>
      <c r="E16" s="12"/>
      <c r="F16" s="12"/>
      <c r="G16" s="12"/>
      <c r="H16" s="13">
        <f>H13+H14+H15</f>
        <v>0</v>
      </c>
    </row>
    <row r="17" spans="1:8" ht="12.75">
      <c r="A17" s="1"/>
      <c r="B17" s="8"/>
      <c r="C17" s="8"/>
      <c r="D17" s="7" t="s">
        <v>27</v>
      </c>
      <c r="E17" s="6"/>
      <c r="F17" s="8"/>
      <c r="G17" s="8"/>
      <c r="H17" s="8"/>
    </row>
    <row r="18" spans="1:8" ht="22.5">
      <c r="A18" s="1"/>
      <c r="B18" s="9" t="s">
        <v>12</v>
      </c>
      <c r="C18" s="9" t="s">
        <v>28</v>
      </c>
      <c r="D18" s="10" t="s">
        <v>29</v>
      </c>
      <c r="E18" s="9" t="s">
        <v>19</v>
      </c>
      <c r="F18" s="11">
        <f>1.5*300</f>
        <v>450</v>
      </c>
      <c r="G18" s="14"/>
      <c r="H18" s="14">
        <f>F18*G18</f>
        <v>0</v>
      </c>
    </row>
    <row r="19" spans="1:8" ht="33.75">
      <c r="A19" s="1"/>
      <c r="B19" s="9" t="s">
        <v>13</v>
      </c>
      <c r="C19" s="9" t="s">
        <v>30</v>
      </c>
      <c r="D19" s="10" t="s">
        <v>31</v>
      </c>
      <c r="E19" s="9" t="s">
        <v>19</v>
      </c>
      <c r="F19" s="11">
        <v>35</v>
      </c>
      <c r="G19" s="14"/>
      <c r="H19" s="14">
        <v>0</v>
      </c>
    </row>
    <row r="20" spans="1:8" ht="12.75">
      <c r="A20" s="1"/>
      <c r="B20" s="12"/>
      <c r="C20" s="12"/>
      <c r="D20" s="12" t="s">
        <v>42</v>
      </c>
      <c r="E20" s="12"/>
      <c r="F20" s="12"/>
      <c r="G20" s="12"/>
      <c r="H20" s="13">
        <f>H18+H19</f>
        <v>0</v>
      </c>
    </row>
    <row r="21" spans="1:8" ht="12.75">
      <c r="A21" s="1"/>
      <c r="B21" s="8"/>
      <c r="C21" s="8"/>
      <c r="D21" s="7" t="s">
        <v>32</v>
      </c>
      <c r="E21" s="6"/>
      <c r="F21" s="8"/>
      <c r="G21" s="8"/>
      <c r="H21" s="8"/>
    </row>
    <row r="22" spans="1:8" ht="22.5">
      <c r="A22" s="1"/>
      <c r="B22" s="9" t="s">
        <v>14</v>
      </c>
      <c r="C22" s="9" t="s">
        <v>33</v>
      </c>
      <c r="D22" s="10" t="s">
        <v>34</v>
      </c>
      <c r="E22" s="9" t="s">
        <v>19</v>
      </c>
      <c r="F22" s="11">
        <v>388.161</v>
      </c>
      <c r="G22" s="14"/>
      <c r="H22" s="14">
        <v>0</v>
      </c>
    </row>
    <row r="23" spans="1:8" ht="33.75">
      <c r="A23" s="1"/>
      <c r="B23" s="9" t="s">
        <v>35</v>
      </c>
      <c r="C23" s="9" t="s">
        <v>36</v>
      </c>
      <c r="D23" s="10" t="s">
        <v>37</v>
      </c>
      <c r="E23" s="9" t="s">
        <v>19</v>
      </c>
      <c r="F23" s="11">
        <v>388.161</v>
      </c>
      <c r="G23" s="14"/>
      <c r="H23" s="14">
        <f>F23*G23</f>
        <v>0</v>
      </c>
    </row>
    <row r="24" spans="1:8" ht="12.75">
      <c r="A24" s="1"/>
      <c r="B24" s="12"/>
      <c r="C24" s="12"/>
      <c r="D24" s="12" t="s">
        <v>43</v>
      </c>
      <c r="E24" s="12"/>
      <c r="F24" s="12"/>
      <c r="G24" s="12"/>
      <c r="H24" s="13">
        <f>H22+H23</f>
        <v>0</v>
      </c>
    </row>
    <row r="25" spans="1:8" ht="12.75">
      <c r="A25" s="1"/>
      <c r="B25" s="15"/>
      <c r="C25" s="15"/>
      <c r="D25" s="15" t="s">
        <v>44</v>
      </c>
      <c r="E25" s="15"/>
      <c r="F25" s="15"/>
      <c r="G25" s="15"/>
      <c r="H25" s="16">
        <f>H11+H16+H20+H24</f>
        <v>0</v>
      </c>
    </row>
    <row r="26" spans="1:8" ht="12.75">
      <c r="A26" s="1"/>
      <c r="B26" s="17"/>
      <c r="C26" s="17"/>
      <c r="D26" s="17" t="s">
        <v>45</v>
      </c>
      <c r="E26" s="17"/>
      <c r="F26" s="17"/>
      <c r="G26" s="17"/>
      <c r="H26" s="18">
        <f>0.23*H25</f>
        <v>0</v>
      </c>
    </row>
    <row r="27" spans="1:8" ht="12.75">
      <c r="A27" s="1"/>
      <c r="B27" s="19"/>
      <c r="C27" s="19"/>
      <c r="D27" s="19" t="s">
        <v>46</v>
      </c>
      <c r="E27" s="19"/>
      <c r="F27" s="19"/>
      <c r="G27" s="19"/>
      <c r="H27" s="20">
        <f>H25+H26</f>
        <v>0</v>
      </c>
    </row>
  </sheetData>
  <sheetProtection/>
  <mergeCells count="3">
    <mergeCell ref="B2:H2"/>
    <mergeCell ref="B3:H3"/>
    <mergeCell ref="B4:H4"/>
  </mergeCells>
  <printOptions/>
  <pageMargins left="0.3937007874015748" right="0.3937007874015748" top="0.3937007874015748" bottom="0.3937007874015748" header="0" footer="0"/>
  <pageSetup fitToHeight="0" fitToWidth="0" horizontalDpi="600" verticalDpi="600" orientation="portrait" paperSize="9" r:id="rId1"/>
  <headerFooter alignWithMargins="0">
    <oddFooter>&amp;C&amp;"Arial"&amp;10&amp;K000000&amp;P/&amp;N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Start</cp:lastModifiedBy>
  <cp:lastPrinted>2022-07-19T10:36:40Z</cp:lastPrinted>
  <dcterms:created xsi:type="dcterms:W3CDTF">2022-07-19T10:25:53Z</dcterms:created>
  <dcterms:modified xsi:type="dcterms:W3CDTF">2022-07-20T07:36:23Z</dcterms:modified>
  <cp:category/>
  <cp:version/>
  <cp:contentType/>
  <cp:contentStatus/>
</cp:coreProperties>
</file>